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LA GUAJIRA 19 DÍAS 2017" sheetId="2" r:id="rId1"/>
    <sheet name="LA GUAJIR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30" i="1"/>
  <c r="D29" i="1"/>
  <c r="D27" i="1"/>
  <c r="D25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28" i="1"/>
  <c r="D26" i="1"/>
  <c r="D24" i="1"/>
  <c r="D23" i="1"/>
  <c r="D22" i="1"/>
  <c r="C14" i="1"/>
  <c r="D43" i="1" l="1"/>
  <c r="C53" i="1"/>
  <c r="C33" i="1"/>
  <c r="D46" i="1"/>
  <c r="D48" i="1" s="1"/>
  <c r="D51" i="1"/>
  <c r="D53" i="1" s="1"/>
  <c r="C60" i="1" l="1"/>
  <c r="C61" i="1" s="1"/>
  <c r="C64" i="1" s="1"/>
  <c r="D21" i="1"/>
  <c r="D33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<sst xmlns="http://schemas.openxmlformats.org/spreadsheetml/2006/main" count="122" uniqueCount="66">
  <si>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</si>
  <si>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</si>
  <si>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</si>
  <si>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</si>
  <si>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</si>
  <si>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</si>
  <si>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</si>
  <si>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</si>
  <si>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</si>
  <si>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</si>
  <si>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</si>
  <si>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</si>
  <si>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</si>
  <si>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</si>
  <si>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</si>
  <si>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</si>
  <si>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</si>
  <si>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</si>
  <si>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</si>
  <si>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</si>
  <si>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</si>
  <si>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</si>
  <si>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</si>
  <si>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</si>
  <si>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</si>
  <si>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</si>
  <si>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</si>
  <si>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</si>
  <si>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</si>
  <si>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</si>
  <si>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</si>
  <si>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</si>
  <si>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</si>
  <si>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</si>
  <si>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</si>
  <si>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</si>
  <si>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</si>
  <si>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</si>
  <si>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</si>
  <si>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</si>
  <si>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</si>
  <si>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</si>
  <si>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</si>
  <si>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</si>
  <si>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</si>
  <si>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</si>
  <si>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</si>
  <si>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</si>
  <si>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</si>
  <si>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</si>
  <si>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</si>
  <si>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</si>
  <si>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</si>
  <si>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</si>
  <si>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</si>
  <si>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</si>
  <si>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</si>
  <si>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</si>
  <si>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</si>
  <si>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LA GUAJIRA 7 MESES</t>
  </si>
  <si>
    <t>REGIONAL LA GUAJIRA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</si>
  <si>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</si>
  <si>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</si>
  <si>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</si>
  <si>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</si>
  <si>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LA GUAJIRA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</si>
</sst>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1484112</v>
      </c>
    </row>
    <row r="34" spans="1:3" x14ac:dyDescent="0.25">
      <c r="A34" s="17" t="s">
        <v>51</v>
      </c>
      <c r="B34"/>
      <c r="C34" s="22">
        <f>+C32+C33</f>
        <v>1551668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1277758</v>
      </c>
    </row>
    <row r="42" spans="1:3" x14ac:dyDescent="0.25">
      <c r="A42" s="17" t="s">
        <v>57</v>
      </c>
      <c r="B42"/>
      <c r="C42" s="19">
        <f>+C41</f>
        <v>1277758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15634590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385047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8545917</v>
      </c>
      <c r="D46" s="16">
        <f>+C46*7</f>
        <v>59821419</v>
      </c>
      <c r="F46" s="33">
        <v>167567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18264803</v>
      </c>
      <c r="D47" s="16">
        <f>+C47*7</f>
        <v>127853621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26810720</v>
      </c>
      <c r="D48" s="11">
        <f>SUM(D46:D47)</f>
        <v>187675040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1836365</v>
      </c>
      <c r="D52" s="16">
        <f>+C52*7</f>
        <v>12854555</v>
      </c>
    </row>
    <row r="53" spans="1:4" x14ac:dyDescent="0.25">
      <c r="A53" s="17" t="s">
        <v>51</v>
      </c>
      <c r="B53" s="23"/>
      <c r="C53" s="19">
        <f>+C51+C52</f>
        <v>1947298</v>
      </c>
      <c r="D53" s="19">
        <f>SUM(D51:D52)</f>
        <v>13631086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4430905</v>
      </c>
      <c r="D60" s="20">
        <f>+C60*7</f>
        <v>31016335</v>
      </c>
    </row>
    <row r="61" spans="1:4" x14ac:dyDescent="0.25">
      <c r="A61" s="17" t="s">
        <v>57</v>
      </c>
      <c r="B61" s="23"/>
      <c r="C61" s="19">
        <f>+C60</f>
        <v>4430905</v>
      </c>
      <c r="D61" s="19">
        <f>SUM(D60)</f>
        <v>31016335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54216355</v>
      </c>
      <c r="D64" s="22">
        <f>+ROUND(D33+D43+D48+D53+D57+D61,0)</f>
        <v>379514485</v>
      </c>
    </row>
    <row r="66" spans="1:4" x14ac:dyDescent="0.25">
      <c r="A66" s="1" t="s">
        <v>59</v>
      </c>
      <c r="B66" s="28">
        <f>+F5+C14+D64</f>
        <v>387973162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 GUAJIRA 19 DÍAS 2017</vt:lpstr>
      <vt:lpstr>LA GUAJIRA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2017-08-28T03:07:35Z</dcterms:created>
  <dcterms:modified xsi:type="dcterms:W3CDTF">2017-09-01T16:13:59Z</dcterms:modified>
</cp:coreProperties>
</file>